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MTF_India\Best Prices for Every Budget Laptops\"/>
    </mc:Choice>
  </mc:AlternateContent>
  <xr:revisionPtr revIDLastSave="0" documentId="13_ncr:1_{41E02454-68EC-4FEF-9D6D-47A355A5E6AD}" xr6:coauthVersionLast="47" xr6:coauthVersionMax="47" xr10:uidLastSave="{00000000-0000-0000-0000-000000000000}"/>
  <bookViews>
    <workbookView xWindow="-120" yWindow="-120" windowWidth="29040" windowHeight="15720" xr2:uid="{B4C09CB6-864B-4263-8990-1C9E246FBED2}"/>
  </bookViews>
  <sheets>
    <sheet name="Main" sheetId="1" r:id="rId1"/>
    <sheet name="TODO" sheetId="2" r:id="rId2"/>
  </sheets>
  <definedNames>
    <definedName name="_xlnm.Print_Area" localSheetId="0">Main!$A$1:$P$56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Q22" i="1"/>
  <c r="Q6" i="1"/>
  <c r="J6" i="1"/>
  <c r="B6" i="1"/>
  <c r="Q7" i="1"/>
  <c r="J7" i="1"/>
  <c r="B7" i="1" s="1"/>
  <c r="M11" i="1"/>
  <c r="B11" i="1" s="1"/>
  <c r="Q9" i="1"/>
  <c r="Q10" i="1"/>
  <c r="Q11" i="1"/>
  <c r="J9" i="1"/>
  <c r="B9" i="1" s="1"/>
  <c r="J10" i="1"/>
  <c r="B10" i="1" s="1"/>
  <c r="Q27" i="1"/>
  <c r="Q28" i="1"/>
  <c r="B27" i="1"/>
  <c r="B28" i="1"/>
  <c r="Q14" i="1" l="1"/>
  <c r="Q15" i="1"/>
  <c r="Q16" i="1"/>
  <c r="J16" i="1"/>
  <c r="B16" i="1" s="1"/>
  <c r="J15" i="1"/>
  <c r="B15" i="1" s="1"/>
  <c r="M14" i="1"/>
  <c r="J14" i="1"/>
  <c r="Q12" i="1"/>
  <c r="J12" i="1"/>
  <c r="B12" i="1" s="1"/>
  <c r="M30" i="1"/>
  <c r="Q29" i="1"/>
  <c r="J29" i="1"/>
  <c r="G29" i="1"/>
  <c r="Q5" i="1"/>
  <c r="J5" i="1"/>
  <c r="G5" i="1"/>
  <c r="B5" i="1" s="1"/>
  <c r="B14" i="1" l="1"/>
  <c r="B29" i="1"/>
  <c r="Q8" i="1" l="1"/>
  <c r="M8" i="1"/>
  <c r="J8" i="1"/>
  <c r="B8" i="1" s="1"/>
  <c r="M13" i="1"/>
  <c r="B13" i="1" s="1"/>
  <c r="Q13" i="1"/>
  <c r="Q20" i="1"/>
  <c r="Q23" i="1"/>
  <c r="Q24" i="1"/>
  <c r="Q17" i="1"/>
  <c r="M17" i="1"/>
  <c r="J17" i="1"/>
  <c r="G17" i="1"/>
  <c r="M4" i="1"/>
  <c r="G4" i="1"/>
  <c r="J4" i="1"/>
  <c r="Q4" i="1"/>
  <c r="Q25" i="1"/>
  <c r="G30" i="1"/>
  <c r="J30" i="1"/>
  <c r="Q30" i="1"/>
  <c r="B30" i="1" l="1"/>
  <c r="B17" i="1"/>
  <c r="B4" i="1"/>
</calcChain>
</file>

<file path=xl/sharedStrings.xml><?xml version="1.0" encoding="utf-8"?>
<sst xmlns="http://schemas.openxmlformats.org/spreadsheetml/2006/main" count="229" uniqueCount="186">
  <si>
    <t>Lenovo https://mdeal.in/c_PGTJbh6xRSHYpY0</t>
  </si>
  <si>
    <t>Dominos https://mdeal.in/c_xCc6qP63c8FTnn0</t>
  </si>
  <si>
    <t>OneOdio India (Coupon: NISHANT) https://oneodio.in/?ref=ni6hant</t>
  </si>
  <si>
    <t>Eksa India (Coupon: NISHANT) https://eksa.in/?ref=ni6hant</t>
  </si>
  <si>
    <t>Burger King https://mdeal.in/c_cbPtr72K7tn36Sx</t>
  </si>
  <si>
    <t>Samsung https://mdeal.in/c_mBJNpnHWZN4va3T</t>
  </si>
  <si>
    <t>Dell https://mdeal.in/c_gj6FXfryHrjcKDv</t>
  </si>
  <si>
    <t>Myntra https://mdeal.in/c_y0zQmhwNz0wTTg3</t>
  </si>
  <si>
    <t>Flipkart https://mdeal.in/c_tSzaXb56ymWBK4j</t>
  </si>
  <si>
    <t>Acer India https://mdeal.in/c_2CjScH2qZ7sZT7z</t>
  </si>
  <si>
    <t>Amazon https://amzn.to/45c42KU</t>
  </si>
  <si>
    <t>Please click on these links to order to help your brother out:</t>
  </si>
  <si>
    <t>&lt;h1&gt;NOT RECOMMENDED&lt;/h1&gt;</t>
  </si>
  <si>
    <t>NOT RECOMMENDED AT ALL</t>
  </si>
  <si>
    <t>&lt;h1&gt;UNDER REVIEW or NOT 100% RECOMMENDED&lt;/h1&gt;</t>
  </si>
  <si>
    <t>UNDER REVIEW or NOT 100% RECOMMENDED</t>
  </si>
  <si>
    <t>&lt;h1&gt;RECOMMENDED&lt;/h1&gt;</t>
  </si>
  <si>
    <t>RECOMMENDED</t>
  </si>
  <si>
    <t>Video/Post</t>
  </si>
  <si>
    <t>Note</t>
  </si>
  <si>
    <t>Link</t>
  </si>
  <si>
    <t>After D/C</t>
  </si>
  <si>
    <t>List Price</t>
  </si>
  <si>
    <t>Variant/Specs</t>
  </si>
  <si>
    <t>Model</t>
  </si>
  <si>
    <t>Brand</t>
  </si>
  <si>
    <t>Lowest price</t>
  </si>
  <si>
    <t>Type</t>
  </si>
  <si>
    <t>Amazon</t>
  </si>
  <si>
    <t>Manufacturer</t>
  </si>
  <si>
    <t>https://fkrtt.it/c_kbTMra2FBXnxxGq</t>
  </si>
  <si>
    <t>Flipkart</t>
  </si>
  <si>
    <t>Helicon</t>
  </si>
  <si>
    <t>Steel Gas Burner</t>
  </si>
  <si>
    <t>Three Burners Brass</t>
  </si>
  <si>
    <t>Gas Burner</t>
  </si>
  <si>
    <t>Nail Polish</t>
  </si>
  <si>
    <t>NOY</t>
  </si>
  <si>
    <t>12 Set</t>
  </si>
  <si>
    <t>12 Combo - 04</t>
  </si>
  <si>
    <t>https://fkrtt.it/c_DQgmTZTr6W8v02b</t>
  </si>
  <si>
    <t>https://fkrtt.it/c_fg0pQ3bFV48X1Rz</t>
  </si>
  <si>
    <t>TNC</t>
  </si>
  <si>
    <t>JB N00010</t>
  </si>
  <si>
    <t>Three Tier</t>
  </si>
  <si>
    <t>https://www.youtube.com/watch?v=P4yAjLVyQdE</t>
  </si>
  <si>
    <t>https://fkrtt.it/c_kvcFk0STrnMyL3r</t>
  </si>
  <si>
    <t>Mosquito Racquet</t>
  </si>
  <si>
    <t>https://fkrtt.it/c_P7WZvs0b9sfGjNW</t>
  </si>
  <si>
    <t>https://fkrtt.it/c_H6N4hG8FLcS5Kmp</t>
  </si>
  <si>
    <t>Mi Band 5&amp;6 Strap</t>
  </si>
  <si>
    <t>10m aux cable</t>
  </si>
  <si>
    <t>Clothes Stand</t>
  </si>
  <si>
    <t>https://www.youtube.com/watch?v=cM0axZSIZoE</t>
  </si>
  <si>
    <t>Ordered. Seller: GOOD PRICE STORE</t>
  </si>
  <si>
    <t>https://www.youtube.com/watch?v=8XJ-Ffm-5FU</t>
  </si>
  <si>
    <t>Duracell Ultra Alkaline AAA Batteries, Pack of 8</t>
  </si>
  <si>
    <t>Amazon Brand - Vedaka Black Peppercorn (Kali Mirch), 100 g</t>
  </si>
  <si>
    <t>Amazon Brand - Vedaka Whole Jeera (Cumin), 100g</t>
  </si>
  <si>
    <t>https://amzn.to/3N0M9rL</t>
  </si>
  <si>
    <t>Daawat Biryani, World's Longest Grain, Aged Basmati Rice, 5 Kg</t>
  </si>
  <si>
    <t>Mothers Recipe Mango Pickle (Roi) Pouch, 500 g</t>
  </si>
  <si>
    <t>Nutrela SOYA Chunks 220 g</t>
  </si>
  <si>
    <t>Pepsi Soft Drink Bottle, 1500 ml</t>
  </si>
  <si>
    <t>Sunfeast YiPPee! Pasta Treat | Cheesy and Soft Suji, Rawa Pasta | Cheese | 65g pack</t>
  </si>
  <si>
    <t>Sunfeast YiPPee! Pasta Treat | Cheesy and Soft Suji, Rawa Pasta | Sour Cream and Onion| 65g pack</t>
  </si>
  <si>
    <t>Tata Salt | Vacuum Evaporated Iodised Salt | 1 kg</t>
  </si>
  <si>
    <t>Tata Sampann Unpolished Toor Dal (Arhar Dal), 1kg</t>
  </si>
  <si>
    <t>Vedic Ghee Premium A2 Gir Cow Cultured Ghee from Kesariya Farm | Vedic Bilona Two Way Hand Churned | Indian Gir Cow Ghee, Pure A2 Ghee, Natural &amp; Heal</t>
  </si>
  <si>
    <t>Kapiva Get Slim Juice - Healthy Weight Management Through 12 Ayurvedic Herbs Aids Metabolism and Digestion - 1L</t>
  </si>
  <si>
    <t>Neuherbs Deep Sea Omega 3 Fish Oil - Omega 3 Supplement Triple Strength 2500 Mg (Essential Fatty Acid Combination of 1486 mg 892 mg EPA and 594 mg DHA</t>
  </si>
  <si>
    <t>Surf Excel Matic Top Load Liquid Detergent 3.2 L Refill, Designed for Tough Stain Removal on Laundry in Washing Machines - Mega Pack</t>
  </si>
  <si>
    <t>Flamingo Orthopaedic Electric Heating Pad | Pain Relief Heating Belt with Temperature Controller for Lower Back, Knee, Shoulder, Cramps, and Neck | Ba</t>
  </si>
  <si>
    <t>HOLY HEART COLLECTIONS 145 TC Cotton Feel One Glace Cotton Bedsheet for Double Bed with Two Pillow Covers, Pista Color, 88 x 90 inch Pillow Cover Size</t>
  </si>
  <si>
    <t>SINOMAN Metal and Glass Unbreakable Gate Light for Home Gate Waterproof | Gate Lamps for Main Gate | Outdoor Garden Light | Pillar Gate Lights (Umbrel</t>
  </si>
  <si>
    <t>BATH GURU ABS Plastic Liquid Bathroom Soap Dispenser Transparent Shampoo Sanitizer Lotion Gel Dispenser for Bathroom Kitchen 350 Ml Pack of 1 Clear Bl</t>
  </si>
  <si>
    <t>BATH GURU ABS Plastic Soap Shampoo Sanitizer Lotion Gel Dispenser Liquid Handwash Soap Dispenser for Bathroom Kitchen 350 Ml Clear (White)</t>
  </si>
  <si>
    <t>Hillgrove 25 in 1 Portable Pocket Screw driver Mobile Repairing Tool Kit for Phone/Laptop/PC/Glasses/Computer Precision Screwdriver Set (Pack of 25)</t>
  </si>
  <si>
    <t>HomeStore-YEP Printer Cover Compatible For HP MFP 138fnw All-in-One Laser Printer with Zipper for Dust Protection (Multicolour)</t>
  </si>
  <si>
    <t>JAQUAR Body- Ald Chr-563 Brass Health Faucet with Tubes and Hooks (Chrome Finish)</t>
  </si>
  <si>
    <t>Tukzer 24 In 1 Mini Precision Screwdriver Set with Magnetic Head &amp; S2 Steel Bits for Mobile Phone, Tablet, PC &amp; Household Repair Tool Kit - Black</t>
  </si>
  <si>
    <t>Wipro 3 Way multiplug with Built in Surge Protector</t>
  </si>
  <si>
    <t xml:space="preserve">Angelware 6 Pcs Plastic Diamond Design Unbreakable Stylish Transparent Water Glass/Juice Glass/Beer Glass/Wine Glass Plastic Glass Set (250 ML,Clear) </t>
  </si>
  <si>
    <t>CELLO H2O Stainless Steel Water Bottle, 1L, Purple</t>
  </si>
  <si>
    <t>Larah by Borosil Fern Opalware Mug, Set of 6 Tea/Coffee Mugs, 100 ml each, Microwave &amp; Dishwasher Safe, Bone-Ash Free, Crockery Set Ideal for Daily Us</t>
  </si>
  <si>
    <t>Lifelong LLGS10 Glass Top, 2 Burner Manual Glass Gas Stove, Black (ISI Certified)</t>
  </si>
  <si>
    <t>Onsitego 2 Year Extended Warranty for Small Household Appliances from Rs. 2001-2500 (Email Delivery - No Physical Kit)</t>
  </si>
  <si>
    <t>TAPASVI WITH DEVICE OF LEAF® Plastic Unbreakable Transparent Water Glass/Juice Glass/Beer Glass/Wine Glass Plastic Glass (Pack of 6)</t>
  </si>
  <si>
    <t>Kamiliant by American Tourister Harrier 68 cms Medium Check-in Polypropylene (PP) Hard Sided 4 Wheels Spinner Luggage/Suitcase/Trolley Bag (Iron Grey)</t>
  </si>
  <si>
    <t>Storite Dust &amp; Rain Cover for Backpack with Pouch, Waterproof Dustproof Rain Cover Bag Elastic Adjustable for School, College,Office, Trekking Bags (3</t>
  </si>
  <si>
    <t>Schwarzkopf Professional Goodbye Yellow Neutralising &amp; Anti-Yellow Sulfate Free Purple Shampoo | 300 Ml</t>
  </si>
  <si>
    <t>A For Amazon - Amazon Pay eGift Card</t>
  </si>
  <si>
    <t>a for Amazon (Grey) - Amazon Pay eGift Card</t>
  </si>
  <si>
    <t>Amish A Eco-Friendly Ant Bait/Ant Repellent for Home/ant Gel/ant Liquid/ant Organic Liquid/ant Gel Bait/Garden, Kitchen, Wall Edges - Pack of 2 Bottle</t>
  </si>
  <si>
    <t>Drools Clumping Lavender Fragrance Cat Litter (For multiple cats), 5kg</t>
  </si>
  <si>
    <t>Bilasure M - Strip of 10 Tablets</t>
  </si>
  <si>
    <t>DUONASE 9.8ML NASAL SPRAY</t>
  </si>
  <si>
    <t>Naso B12 250MCG - Bottle of 2.3 ml Nasal Spray</t>
  </si>
  <si>
    <t>Onabet SD - Bottle of 15 ml Solution</t>
  </si>
  <si>
    <t>Boldfit Stainless Steel Wrist Supporter for Gym Wrist Band for Men Gym&amp;Women with Thumb Loop Straps-Wrist Wrap Gym Accessories for Men Hand Grip&amp;Wrist</t>
  </si>
  <si>
    <t>Einstein Box Featuring Disney for 3-Year old Boys/Girls | Educational Toys for 3-Year-Old Kids | Disney Gift Toys for 3-Year old Kids | Board Books an</t>
  </si>
  <si>
    <t>Einstein Box Ultimate Electricity Kit | Science Project Kit | Electronic Circuits | Toys for Kids Ages 7-14 Years |</t>
  </si>
  <si>
    <t>Amazon Brand - Solimo Thermoplastic Polyurethane Soft &amp; Flexible Back Cover for Apple iPhone 12 (Transparent)</t>
  </si>
  <si>
    <t>Drawing Board</t>
  </si>
  <si>
    <t>https://fkrtt.it/c_Kc6Q3zskYtbPKjL</t>
  </si>
  <si>
    <t>Broke Down in a month</t>
  </si>
  <si>
    <t>https://www.youtube.com/watch?v=tTNnKxwsNxE</t>
  </si>
  <si>
    <t>https://fkrtt.it/c_c4gQwbrz6LBX4gY</t>
  </si>
  <si>
    <t>https://amzn.to/3Rh7QpX</t>
  </si>
  <si>
    <t>UNIQUE</t>
  </si>
  <si>
    <t>Black Table Lamp</t>
  </si>
  <si>
    <t>Wired AC</t>
  </si>
  <si>
    <t>Table Lamp</t>
  </si>
  <si>
    <t>https://www.youtube.com/watch?v=Nidhy4Wz144</t>
  </si>
  <si>
    <t>Seller: MODERNUtilityProducts</t>
  </si>
  <si>
    <t>Seller: HELICON</t>
  </si>
  <si>
    <t>Seller: GlobalHub</t>
  </si>
  <si>
    <t>I got from Flipkart: Seller  EMMRETAILERS but the amazon one also looks an exact copy.</t>
  </si>
  <si>
    <t>BP Machine</t>
  </si>
  <si>
    <t>Dr Trust</t>
  </si>
  <si>
    <t>BP Machine 101</t>
  </si>
  <si>
    <t>Automatic/direct no battery</t>
  </si>
  <si>
    <t>https://amzn.to/3QfCyOs</t>
  </si>
  <si>
    <t>Excellent for self-monitoring quickly without asking someone else and saves money on battery.</t>
  </si>
  <si>
    <t>https://www.youtube.com/watch?v=NWtOiUSUi_o</t>
  </si>
  <si>
    <t>https://drtrust.in/products/dr-trust-usa-smart-talking-automatic-digital-blood-pressure-testing-monitor-bp-machine?variant=40123651457070</t>
  </si>
  <si>
    <t>Chocolate</t>
  </si>
  <si>
    <t>What a scam</t>
  </si>
  <si>
    <t>https://amzn.to/40URAhs</t>
  </si>
  <si>
    <t>Rubik's Cube</t>
  </si>
  <si>
    <t>Cubelelo</t>
  </si>
  <si>
    <t>Drift 3x3</t>
  </si>
  <si>
    <t>https://amzn.to/3sScql0</t>
  </si>
  <si>
    <t>I think I had this one but I am not 100% certain. Maybe video will make it more clear..</t>
  </si>
  <si>
    <t>https://www.youtube.com/watch?v=JCfAB0oF2o4</t>
  </si>
  <si>
    <t>Yonex</t>
  </si>
  <si>
    <t>Nanoray Light 9i</t>
  </si>
  <si>
    <t>https://amzn.to/49YVPNk</t>
  </si>
  <si>
    <t>https://fkrtt.it/c_yvXrdPZs1fbJVs4</t>
  </si>
  <si>
    <t>Nanoray Light 18i</t>
  </si>
  <si>
    <t>77gms, 30lbs</t>
  </si>
  <si>
    <t>https://amzn.to/3urM1uH</t>
  </si>
  <si>
    <t>Better Dexteritiy(Controlled Shots) and deceptive shots.</t>
  </si>
  <si>
    <t>Better for powerful smashes and less controlled.</t>
  </si>
  <si>
    <t>Mavis 200i</t>
  </si>
  <si>
    <t>https://amzn.to/3Gklpi8</t>
  </si>
  <si>
    <t>Nylon Pack of 6 (Yellow)</t>
  </si>
  <si>
    <t>Lasts long instead of the cheap ones in the market.</t>
  </si>
  <si>
    <t>Badminton Racquet</t>
  </si>
  <si>
    <t>Badminton Shuttle Cork</t>
  </si>
  <si>
    <t>https://www.youtube.com/watch?v=E_FCkjjjhGw</t>
  </si>
  <si>
    <t>Cosco</t>
  </si>
  <si>
    <t>Broke after a few smashes in the past. Never experiemented again.</t>
  </si>
  <si>
    <t>Didn't last two days in the past. Never experiemented again.</t>
  </si>
  <si>
    <t>All</t>
  </si>
  <si>
    <t>Ross Round Hair Scalp Massager Shampoo Hair Brush, Super Soft Bristles, Exfoliating, Anti-Dandruff (White)</t>
  </si>
  <si>
    <t>Pintola All Natural Peanut Butter Creamy 1kg | Smooth | Unsweetened | 30g Protein | Gluten &amp; Cholesterol Free, Vegan Peanut Butter, Nut Butter, High i</t>
  </si>
  <si>
    <t>CUPID Women's Regular Fit Flannel Cotton Pant, High Waist Pajama, Stretchy Parallel Leg Pyjama for Night wear_Teal Blue_L</t>
  </si>
  <si>
    <t>No chain pocket.</t>
  </si>
  <si>
    <t>Biotique Soya Protein Fresh Nourishing Shampoo | Repairs Dry and Damaged Hair |Maintains pH Balance |Promotes Healthy Shiny Hair| Prevents Color Fadin</t>
  </si>
  <si>
    <t>Bru Instant | Aromatic Coffee From South Indian Plantations | Premium Blend of Robusta &amp; Arabica Beans For a Rich Coffee Experience | 200g</t>
  </si>
  <si>
    <t>WOW Skin Science Ubtan Glowing Skincare Kit for Men &amp; Women | Face Wash + Face &amp; Body Pack | For Dull &amp; Tired Skin | Combo Pack of 2 | 300 ml</t>
  </si>
  <si>
    <t>Sotrue Derma Roller For Hair Growth 0.5 mm with 540 Titanium Needles | Repairs Damaged Hair, Activates Hair Follicles | For Hair Fall &amp; Hair Thickenin</t>
  </si>
  <si>
    <t>Pond's Super Light Gel Oil Free Moisturiser With Hyaluronic Acid + Vitamin E, 200 ML</t>
  </si>
  <si>
    <t>sexy toys website</t>
  </si>
  <si>
    <t>Multi LNB</t>
  </si>
  <si>
    <t>https://mdeal.in/c_Z08mh</t>
  </si>
  <si>
    <t>Food Chopper Pull</t>
  </si>
  <si>
    <t>Food Chopper Push</t>
  </si>
  <si>
    <t>https://amzn.to/46Jc7Hd</t>
  </si>
  <si>
    <t>https://amzn.to/47FhKaC</t>
  </si>
  <si>
    <t>https://www.youtube.com/watch?v=HCzYi7FmH-A</t>
  </si>
  <si>
    <t>Geyser</t>
  </si>
  <si>
    <t>https://amzn.to/3T53YJN</t>
  </si>
  <si>
    <t>Have three of them.</t>
  </si>
  <si>
    <t>https://www.youtube.com/watch?v=sJiquQm7Cck</t>
  </si>
  <si>
    <t>Watch - Digital</t>
  </si>
  <si>
    <t>Skylark</t>
  </si>
  <si>
    <t>Circular Face Digital Men</t>
  </si>
  <si>
    <t>https://amzn.to/3TqvzFN</t>
  </si>
  <si>
    <t>Good for the money, no compliants..</t>
  </si>
  <si>
    <t>https://amzn.to/471iDJA</t>
  </si>
  <si>
    <t>3D Cyan Glass</t>
  </si>
  <si>
    <t>Chair</t>
  </si>
  <si>
    <t>https://amzn.to/3GQeAVJ</t>
  </si>
  <si>
    <t>Have an exact replica that I got from offline market. Looks the same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</si>
</sst>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\ &quot;k&quot;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name val="Arial Black"/>
      <family val="2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0F11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1" xfId="1" applyBorder="1"/>
    <xf numFmtId="0" fontId="3" fillId="0" borderId="2" xfId="1" applyBorder="1"/>
    <xf numFmtId="164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16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3" fillId="0" borderId="0" xfId="1"/>
    <xf numFmtId="0" fontId="0" fillId="0" borderId="1" xfId="0" applyBorder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Continuous" vertical="center"/>
    </xf>
    <xf numFmtId="0" fontId="9" fillId="0" borderId="0" xfId="0" applyFont="1"/>
    <xf numFmtId="0" fontId="0" fillId="0" borderId="2" xfId="0" applyBorder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14" xfId="0" applyBorder="1"/>
    <xf numFmtId="0" fontId="0" fillId="8" borderId="2" xfId="0" applyFill="1" applyBorder="1" applyAlignment="1">
      <alignment horizontal="centerContinuous"/>
    </xf>
    <xf numFmtId="164" fontId="4" fillId="8" borderId="2" xfId="0" applyNumberFormat="1" applyFont="1" applyFill="1" applyBorder="1" applyAlignment="1">
      <alignment horizontal="centerContinuous" vertical="center"/>
    </xf>
    <xf numFmtId="0" fontId="3" fillId="8" borderId="2" xfId="1" applyFill="1" applyBorder="1" applyAlignment="1">
      <alignment horizontal="centerContinuous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mzn.to/3Rh7QpX" TargetMode="External"/><Relationship Id="rId18" Type="http://schemas.openxmlformats.org/officeDocument/2006/relationships/hyperlink" Target="https://amzn.to/40URAhs" TargetMode="External"/><Relationship Id="rId26" Type="http://schemas.openxmlformats.org/officeDocument/2006/relationships/hyperlink" Target="https://www.youtube.com/watch?v=E_FCkjjjhGw" TargetMode="External"/><Relationship Id="rId21" Type="http://schemas.openxmlformats.org/officeDocument/2006/relationships/hyperlink" Target="https://amzn.to/49YVPNk" TargetMode="External"/><Relationship Id="rId34" Type="http://schemas.openxmlformats.org/officeDocument/2006/relationships/hyperlink" Target="https://amzn.to/3TqvzFN" TargetMode="External"/><Relationship Id="rId7" Type="http://schemas.openxmlformats.org/officeDocument/2006/relationships/hyperlink" Target="https://fkrtt.it/c_H6N4hG8FLcS5Kmp" TargetMode="External"/><Relationship Id="rId12" Type="http://schemas.openxmlformats.org/officeDocument/2006/relationships/hyperlink" Target="https://fkrtt.it/c_c4gQwbrz6LBX4gY" TargetMode="External"/><Relationship Id="rId17" Type="http://schemas.openxmlformats.org/officeDocument/2006/relationships/hyperlink" Target="https://drtrust.in/products/dr-trust-usa-smart-talking-automatic-digital-blood-pressure-testing-monitor-bp-machine?variant=40123651457070" TargetMode="External"/><Relationship Id="rId25" Type="http://schemas.openxmlformats.org/officeDocument/2006/relationships/hyperlink" Target="https://www.youtube.com/watch?v=E_FCkjjjhGw" TargetMode="External"/><Relationship Id="rId33" Type="http://schemas.openxmlformats.org/officeDocument/2006/relationships/hyperlink" Target="https://www.youtube.com/watch?v=sJiquQm7Cck" TargetMode="External"/><Relationship Id="rId2" Type="http://schemas.openxmlformats.org/officeDocument/2006/relationships/hyperlink" Target="https://fkrtt.it/c_DQgmTZTr6W8v02b" TargetMode="External"/><Relationship Id="rId16" Type="http://schemas.openxmlformats.org/officeDocument/2006/relationships/hyperlink" Target="https://www.youtube.com/watch?v=NWtOiUSUi_o" TargetMode="External"/><Relationship Id="rId20" Type="http://schemas.openxmlformats.org/officeDocument/2006/relationships/hyperlink" Target="https://www.youtube.com/watch?v=JCfAB0oF2o4" TargetMode="External"/><Relationship Id="rId29" Type="http://schemas.openxmlformats.org/officeDocument/2006/relationships/hyperlink" Target="https://amzn.to/47FhKaC" TargetMode="External"/><Relationship Id="rId1" Type="http://schemas.openxmlformats.org/officeDocument/2006/relationships/hyperlink" Target="https://fkrtt.it/c_kbTMra2FBXnxxGq" TargetMode="External"/><Relationship Id="rId6" Type="http://schemas.openxmlformats.org/officeDocument/2006/relationships/hyperlink" Target="https://fkrtt.it/c_P7WZvs0b9sfGjNW" TargetMode="External"/><Relationship Id="rId11" Type="http://schemas.openxmlformats.org/officeDocument/2006/relationships/hyperlink" Target="https://www.youtube.com/watch?v=tTNnKxwsNxE" TargetMode="External"/><Relationship Id="rId24" Type="http://schemas.openxmlformats.org/officeDocument/2006/relationships/hyperlink" Target="https://amzn.to/3Gklpi8" TargetMode="External"/><Relationship Id="rId32" Type="http://schemas.openxmlformats.org/officeDocument/2006/relationships/hyperlink" Target="https://amzn.to/3T53YJN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fkrtt.it/c_kvcFk0STrnMyL3r" TargetMode="External"/><Relationship Id="rId15" Type="http://schemas.openxmlformats.org/officeDocument/2006/relationships/hyperlink" Target="https://amzn.to/3QfCyOs" TargetMode="External"/><Relationship Id="rId23" Type="http://schemas.openxmlformats.org/officeDocument/2006/relationships/hyperlink" Target="https://amzn.to/3urM1uH" TargetMode="External"/><Relationship Id="rId28" Type="http://schemas.openxmlformats.org/officeDocument/2006/relationships/hyperlink" Target="https://amzn.to/46Jc7Hd" TargetMode="External"/><Relationship Id="rId36" Type="http://schemas.openxmlformats.org/officeDocument/2006/relationships/hyperlink" Target="https://amzn.to/3GQeAVJ" TargetMode="External"/><Relationship Id="rId10" Type="http://schemas.openxmlformats.org/officeDocument/2006/relationships/hyperlink" Target="https://fkrtt.it/c_Kc6Q3zskYtbPKjL" TargetMode="External"/><Relationship Id="rId19" Type="http://schemas.openxmlformats.org/officeDocument/2006/relationships/hyperlink" Target="https://amzn.to/3sScql0" TargetMode="External"/><Relationship Id="rId31" Type="http://schemas.openxmlformats.org/officeDocument/2006/relationships/hyperlink" Target="https://www.youtube.com/watch?v=HCzYi7FmH-A" TargetMode="External"/><Relationship Id="rId4" Type="http://schemas.openxmlformats.org/officeDocument/2006/relationships/hyperlink" Target="https://www.youtube.com/watch?v=P4yAjLVyQdE" TargetMode="External"/><Relationship Id="rId9" Type="http://schemas.openxmlformats.org/officeDocument/2006/relationships/hyperlink" Target="https://www.youtube.com/watch?v=8XJ-Ffm-5FU" TargetMode="External"/><Relationship Id="rId14" Type="http://schemas.openxmlformats.org/officeDocument/2006/relationships/hyperlink" Target="https://www.youtube.com/watch?v=Nidhy4Wz144" TargetMode="External"/><Relationship Id="rId22" Type="http://schemas.openxmlformats.org/officeDocument/2006/relationships/hyperlink" Target="https://fkrtt.it/c_yvXrdPZs1fbJVs4" TargetMode="External"/><Relationship Id="rId27" Type="http://schemas.openxmlformats.org/officeDocument/2006/relationships/hyperlink" Target="https://mdeal.in/c_Z08mh" TargetMode="External"/><Relationship Id="rId30" Type="http://schemas.openxmlformats.org/officeDocument/2006/relationships/hyperlink" Target="https://www.youtube.com/watch?v=HCzYi7FmH-A" TargetMode="External"/><Relationship Id="rId35" Type="http://schemas.openxmlformats.org/officeDocument/2006/relationships/hyperlink" Target="https://amzn.to/471iDJA" TargetMode="External"/><Relationship Id="rId8" Type="http://schemas.openxmlformats.org/officeDocument/2006/relationships/hyperlink" Target="https://www.youtube.com/watch?v=cM0axZSIZoE" TargetMode="External"/><Relationship Id="rId3" Type="http://schemas.openxmlformats.org/officeDocument/2006/relationships/hyperlink" Target="https://fkrtt.it/c_fg0pQ3bFV48X1R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DFB3-176A-466A-89A6-5BE182D67B4F}">
  <sheetPr>
    <pageSetUpPr fitToPage="1"/>
  </sheetPr>
  <dimension ref="A1:Q58"/>
  <sheetViews>
    <sheetView tabSelected="1" zoomScale="130" zoomScaleNormal="130" workbookViewId="0">
      <selection activeCell="O22" sqref="O22"/>
    </sheetView>
  </sheetViews>
  <sheetFormatPr defaultRowHeight="15" outlineLevelCol="1" x14ac:dyDescent="0.25"/>
  <cols>
    <col min="1" max="1" width="21.28515625" customWidth="1"/>
    <col min="2" max="2" width="11.85546875" bestFit="1" customWidth="1"/>
    <col min="3" max="3" width="15.7109375" bestFit="1" customWidth="1"/>
    <col min="4" max="4" width="17.42578125" bestFit="1" customWidth="1"/>
    <col min="5" max="5" width="25.7109375" customWidth="1"/>
    <col min="6" max="6" width="7.5703125" hidden="1" customWidth="1" outlineLevel="1"/>
    <col min="7" max="7" width="7.28515625" customWidth="1" collapsed="1"/>
    <col min="8" max="8" width="4.85546875" customWidth="1"/>
    <col min="9" max="9" width="7.7109375" hidden="1" customWidth="1" outlineLevel="1"/>
    <col min="10" max="10" width="7.5703125" customWidth="1" collapsed="1"/>
    <col min="11" max="11" width="2.7109375" customWidth="1"/>
    <col min="12" max="12" width="7.7109375" hidden="1" customWidth="1" outlineLevel="1"/>
    <col min="13" max="13" width="7.7109375" customWidth="1" collapsed="1"/>
    <col min="14" max="14" width="4.85546875" customWidth="1"/>
    <col min="15" max="15" width="74.7109375" bestFit="1" customWidth="1"/>
    <col min="16" max="16" width="10" customWidth="1"/>
    <col min="17" max="17" width="21" style="1" customWidth="1"/>
  </cols>
  <sheetData>
    <row r="1" spans="1:17" ht="15.75" customHeight="1" thickBot="1" x14ac:dyDescent="0.3">
      <c r="F1" s="21"/>
      <c r="G1" s="20" t="s">
        <v>29</v>
      </c>
      <c r="H1" s="20"/>
      <c r="I1" s="28" t="s">
        <v>28</v>
      </c>
      <c r="J1" s="29"/>
      <c r="K1" s="30"/>
      <c r="L1" s="31" t="s">
        <v>31</v>
      </c>
      <c r="M1" s="32"/>
      <c r="N1" s="33"/>
    </row>
    <row r="2" spans="1:17" x14ac:dyDescent="0.25">
      <c r="A2" s="19" t="s">
        <v>27</v>
      </c>
      <c r="B2" s="13" t="s">
        <v>26</v>
      </c>
      <c r="C2" s="13" t="s">
        <v>25</v>
      </c>
      <c r="D2" s="13" t="s">
        <v>24</v>
      </c>
      <c r="E2" s="13" t="s">
        <v>23</v>
      </c>
      <c r="F2" s="18" t="s">
        <v>22</v>
      </c>
      <c r="G2" s="18" t="s">
        <v>21</v>
      </c>
      <c r="H2" s="17" t="s">
        <v>20</v>
      </c>
      <c r="I2" s="16" t="s">
        <v>22</v>
      </c>
      <c r="J2" s="16" t="s">
        <v>21</v>
      </c>
      <c r="K2" s="15" t="s">
        <v>20</v>
      </c>
      <c r="L2" s="14" t="s">
        <v>22</v>
      </c>
      <c r="M2" s="14" t="s">
        <v>21</v>
      </c>
      <c r="N2" s="14" t="s">
        <v>20</v>
      </c>
      <c r="O2" s="13" t="s">
        <v>19</v>
      </c>
      <c r="P2" s="12" t="s">
        <v>18</v>
      </c>
      <c r="Q2" s="11"/>
    </row>
    <row r="3" spans="1:17" ht="21" x14ac:dyDescent="0.35">
      <c r="A3" s="34" t="s">
        <v>17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1" t="s">
        <v>16</v>
      </c>
    </row>
    <row r="4" spans="1:17" x14ac:dyDescent="0.25">
      <c r="A4" s="8" t="s">
        <v>36</v>
      </c>
      <c r="B4" s="7">
        <f>MIN(G4,J4,M4)</f>
        <v>0.221</v>
      </c>
      <c r="C4" s="6" t="s">
        <v>37</v>
      </c>
      <c r="D4" s="6" t="s">
        <v>39</v>
      </c>
      <c r="E4" s="6" t="s">
        <v>38</v>
      </c>
      <c r="F4" s="6"/>
      <c r="G4" s="5" t="str">
        <f>IF(F4=0,"-",(F4)/1000)</f>
        <v>-</v>
      </c>
      <c r="H4" s="6"/>
      <c r="I4" s="6"/>
      <c r="J4" s="5" t="str">
        <f>IF(I4=0,"-",(I4)/1000)</f>
        <v>-</v>
      </c>
      <c r="K4" s="4"/>
      <c r="L4" s="6">
        <v>221</v>
      </c>
      <c r="M4" s="5">
        <f>IF(L4=0,"-",(L4)/1000)</f>
        <v>0.221</v>
      </c>
      <c r="N4" s="4" t="s">
        <v>40</v>
      </c>
      <c r="O4" s="6" t="s">
        <v>116</v>
      </c>
      <c r="P4" s="3" t="s">
        <v>45</v>
      </c>
      <c r="Q4" s="1" t="str">
        <f>IF(A4="","",_xlfn.CONCAT(A4," - ",O4," ",C4," ",D4," ",E4," Link1: ",K4," Link2: ",N4," ",P4))</f>
        <v>Nail Polish - Seller: GlobalHub NOY 12 Combo - 04 12 Set Link1:  Link2: https://fkrtt.it/c_DQgmTZTr6W8v02b https://www.youtube.com/watch?v=P4yAjLVyQdE</v>
      </c>
    </row>
    <row r="5" spans="1:17" x14ac:dyDescent="0.25">
      <c r="A5" s="8" t="s">
        <v>118</v>
      </c>
      <c r="B5" s="7">
        <f t="shared" ref="B5:B7" si="0">MIN(G5,J5,M5)</f>
        <v>1.4990000000000001</v>
      </c>
      <c r="C5" s="6" t="s">
        <v>119</v>
      </c>
      <c r="D5" s="6" t="s">
        <v>120</v>
      </c>
      <c r="E5" s="6" t="s">
        <v>121</v>
      </c>
      <c r="F5" s="6">
        <v>1999</v>
      </c>
      <c r="G5" s="5">
        <f>IF(F5=0,"-",(F5)/1000)</f>
        <v>1.9990000000000001</v>
      </c>
      <c r="H5" s="4" t="s">
        <v>125</v>
      </c>
      <c r="I5" s="6">
        <v>1499</v>
      </c>
      <c r="J5" s="5">
        <f>IF(I5=0,"-",(I5)/1000)</f>
        <v>1.4990000000000001</v>
      </c>
      <c r="K5" s="4" t="s">
        <v>122</v>
      </c>
      <c r="L5" s="6"/>
      <c r="M5" s="5"/>
      <c r="O5" s="6" t="s">
        <v>123</v>
      </c>
      <c r="P5" s="3" t="s">
        <v>124</v>
      </c>
      <c r="Q5" s="1" t="str">
        <f>IF(A5="","",_xlfn.CONCAT(A5," - ",O5," ",C5," ",D5," ",E5," Link1: ",K5," Link2: ",N5," ",P5))</f>
        <v>BP Machine - Excellent for self-monitoring quickly without asking someone else and saves money on battery. Dr Trust BP Machine 101 Automatic/direct no battery Link1: https://amzn.to/3QfCyOs Link2:  https://www.youtube.com/watch?v=NWtOiUSUi_o</v>
      </c>
    </row>
    <row r="6" spans="1:17" x14ac:dyDescent="0.25">
      <c r="A6" s="8" t="s">
        <v>176</v>
      </c>
      <c r="B6" s="7">
        <f t="shared" si="0"/>
        <v>0.29899999999999999</v>
      </c>
      <c r="C6" s="6" t="s">
        <v>177</v>
      </c>
      <c r="D6" s="6"/>
      <c r="E6" s="6" t="s">
        <v>178</v>
      </c>
      <c r="F6" s="6"/>
      <c r="G6" s="5"/>
      <c r="H6" s="4"/>
      <c r="I6" s="6">
        <v>299</v>
      </c>
      <c r="J6" s="5">
        <f>IF(I6=0,"-",(I6)/1000)</f>
        <v>0.29899999999999999</v>
      </c>
      <c r="K6" s="4" t="s">
        <v>179</v>
      </c>
      <c r="L6" s="6"/>
      <c r="M6" s="5"/>
      <c r="O6" s="6" t="s">
        <v>180</v>
      </c>
      <c r="P6" s="3"/>
      <c r="Q6" s="1" t="str">
        <f>IF(A6="","",_xlfn.CONCAT(A6," - ",O6," ",C6," ",D6," ",E6," Link1: ",K6," Link2: ",N6," ",P6))</f>
        <v xml:space="preserve">Watch - Digital - Good for the money, no compliants.. Skylark  Circular Face Digital Men Link1: https://amzn.to/3TqvzFN Link2:  </v>
      </c>
    </row>
    <row r="7" spans="1:17" x14ac:dyDescent="0.25">
      <c r="A7" s="8" t="s">
        <v>172</v>
      </c>
      <c r="B7" s="7">
        <f t="shared" si="0"/>
        <v>6.819</v>
      </c>
      <c r="C7" s="6"/>
      <c r="D7" s="6"/>
      <c r="E7" s="6"/>
      <c r="F7" s="6"/>
      <c r="G7" s="5"/>
      <c r="H7" s="4"/>
      <c r="I7" s="6">
        <v>6819</v>
      </c>
      <c r="J7" s="5">
        <f>IF(I7=0,"-",(I7)/1000)</f>
        <v>6.819</v>
      </c>
      <c r="K7" s="4" t="s">
        <v>173</v>
      </c>
      <c r="L7" s="6"/>
      <c r="M7" s="5"/>
      <c r="O7" s="6" t="s">
        <v>174</v>
      </c>
      <c r="P7" s="3" t="s">
        <v>175</v>
      </c>
      <c r="Q7" s="1" t="str">
        <f>IF(A7="","",_xlfn.CONCAT(A7," - ",O7," ",C7," ",D7," ",E7," Link1: ",K7," Link2: ",N7," ",P7))</f>
        <v>Geyser - Have three of them.    Link1: https://amzn.to/3T53YJN Link2:  https://www.youtube.com/watch?v=sJiquQm7Cck</v>
      </c>
    </row>
    <row r="8" spans="1:17" x14ac:dyDescent="0.25">
      <c r="A8" s="8" t="s">
        <v>112</v>
      </c>
      <c r="B8" s="7">
        <f>MIN(G8,J8,M8)</f>
        <v>0.32</v>
      </c>
      <c r="C8" s="6" t="s">
        <v>109</v>
      </c>
      <c r="D8" s="6" t="s">
        <v>110</v>
      </c>
      <c r="E8" s="6" t="s">
        <v>111</v>
      </c>
      <c r="F8" s="6"/>
      <c r="G8" s="5"/>
      <c r="H8" s="6"/>
      <c r="I8" s="6">
        <v>320</v>
      </c>
      <c r="J8" s="5">
        <f>IF(I8=0,"-",(I8)/1000)</f>
        <v>0.32</v>
      </c>
      <c r="K8" s="4" t="s">
        <v>108</v>
      </c>
      <c r="L8" s="6">
        <v>345</v>
      </c>
      <c r="M8" s="5">
        <f>IF(L8=0,"-",(L8)/1000)</f>
        <v>0.34499999999999997</v>
      </c>
      <c r="N8" s="4" t="s">
        <v>107</v>
      </c>
      <c r="O8" s="6" t="s">
        <v>117</v>
      </c>
      <c r="P8" s="3" t="s">
        <v>113</v>
      </c>
      <c r="Q8" s="1" t="str">
        <f>IF(A8="","",_xlfn.CONCAT(A8," - ",O8," ",C8," ",D8," ",E8," Link1: ",K8," Link2: ",N8," ",P8))</f>
        <v>Table Lamp - I got from Flipkart: Seller  EMMRETAILERS but the amazon one also looks an exact copy. UNIQUE Black Table Lamp Wired AC Link1: https://amzn.to/3Rh7QpX Link2: https://fkrtt.it/c_c4gQwbrz6LBX4gY https://www.youtube.com/watch?v=Nidhy4Wz144</v>
      </c>
    </row>
    <row r="9" spans="1:17" x14ac:dyDescent="0.25">
      <c r="A9" s="8" t="s">
        <v>167</v>
      </c>
      <c r="B9" s="7">
        <f t="shared" ref="B9:B11" si="1">MIN(G9,J9,M9)</f>
        <v>0.19900000000000001</v>
      </c>
      <c r="C9" s="6"/>
      <c r="D9" s="6"/>
      <c r="E9" s="6"/>
      <c r="F9" s="6"/>
      <c r="G9" s="5"/>
      <c r="H9" s="6"/>
      <c r="I9" s="6">
        <v>199</v>
      </c>
      <c r="J9" s="5">
        <f t="shared" ref="J9:J10" si="2">IF(I9=0,"-",(I9)/1000)</f>
        <v>0.19900000000000001</v>
      </c>
      <c r="K9" s="4" t="s">
        <v>169</v>
      </c>
      <c r="L9" s="6"/>
      <c r="M9" s="5"/>
      <c r="N9" s="4"/>
      <c r="O9" s="6"/>
      <c r="P9" s="3" t="s">
        <v>171</v>
      </c>
      <c r="Q9" s="1" t="str">
        <f t="shared" ref="Q9:Q11" si="3">IF(A9="","",_xlfn.CONCAT(A9," - ",O9," ",C9," ",D9," ",E9," Link1: ",K9," Link2: ",N9," ",P9))</f>
        <v>Food Chopper Pull -     Link1: https://amzn.to/46Jc7Hd Link2:  https://www.youtube.com/watch?v=HCzYi7FmH-A</v>
      </c>
    </row>
    <row r="10" spans="1:17" x14ac:dyDescent="0.25">
      <c r="A10" s="8" t="s">
        <v>168</v>
      </c>
      <c r="B10" s="7">
        <f t="shared" si="1"/>
        <v>0.29899999999999999</v>
      </c>
      <c r="C10" s="6"/>
      <c r="D10" s="6"/>
      <c r="E10" s="6"/>
      <c r="F10" s="6"/>
      <c r="G10" s="5"/>
      <c r="H10" s="6"/>
      <c r="I10" s="6">
        <v>299</v>
      </c>
      <c r="J10" s="5">
        <f t="shared" si="2"/>
        <v>0.29899999999999999</v>
      </c>
      <c r="K10" s="4" t="s">
        <v>170</v>
      </c>
      <c r="L10" s="6"/>
      <c r="M10" s="5"/>
      <c r="N10" s="4"/>
      <c r="O10" s="6"/>
      <c r="P10" s="3" t="s">
        <v>171</v>
      </c>
      <c r="Q10" s="1" t="str">
        <f t="shared" si="3"/>
        <v>Food Chopper Push -     Link1: https://amzn.to/47FhKaC Link2:  https://www.youtube.com/watch?v=HCzYi7FmH-A</v>
      </c>
    </row>
    <row r="11" spans="1:17" x14ac:dyDescent="0.25">
      <c r="A11" s="8" t="s">
        <v>165</v>
      </c>
      <c r="B11" s="7">
        <f t="shared" si="1"/>
        <v>0.35899999999999999</v>
      </c>
      <c r="C11" s="6"/>
      <c r="D11" s="6"/>
      <c r="E11" s="6"/>
      <c r="F11" s="6"/>
      <c r="G11" s="5"/>
      <c r="H11" s="6"/>
      <c r="I11" s="6"/>
      <c r="J11" s="5"/>
      <c r="K11" s="4"/>
      <c r="L11" s="6">
        <v>359</v>
      </c>
      <c r="M11" s="5">
        <f>IF(L11=0,"-",(L11)/1000)</f>
        <v>0.35899999999999999</v>
      </c>
      <c r="N11" s="4" t="s">
        <v>166</v>
      </c>
      <c r="O11" s="6"/>
      <c r="P11" s="3"/>
      <c r="Q11" s="1" t="str">
        <f t="shared" si="3"/>
        <v xml:space="preserve">Multi LNB -     Link1:  Link2: https://mdeal.in/c_Z08mh </v>
      </c>
    </row>
    <row r="12" spans="1:17" x14ac:dyDescent="0.25">
      <c r="A12" s="8" t="s">
        <v>129</v>
      </c>
      <c r="B12" s="7">
        <f>MIN(G12,J12,M12)</f>
        <v>0.129</v>
      </c>
      <c r="C12" s="6" t="s">
        <v>130</v>
      </c>
      <c r="D12" s="6" t="s">
        <v>131</v>
      </c>
      <c r="E12" s="6"/>
      <c r="F12" s="6"/>
      <c r="G12" s="5"/>
      <c r="H12" s="6"/>
      <c r="I12" s="6">
        <v>129</v>
      </c>
      <c r="J12" s="5">
        <f>IF(I12=0,"-",(I12)/1000)</f>
        <v>0.129</v>
      </c>
      <c r="K12" s="4" t="s">
        <v>132</v>
      </c>
      <c r="L12" s="6"/>
      <c r="M12" s="5"/>
      <c r="N12" s="4"/>
      <c r="O12" s="6" t="s">
        <v>133</v>
      </c>
      <c r="P12" s="3" t="s">
        <v>134</v>
      </c>
      <c r="Q12" s="1" t="str">
        <f>IF(A12="","",_xlfn.CONCAT(A12," - ",O12," ",C12," ",D12," ",E12," Link1: ",K12," Link2: ",N12," ",P12))</f>
        <v>Rubik's Cube - I think I had this one but I am not 100% certain. Maybe video will make it more clear.. Cubelelo Drift 3x3  Link1: https://amzn.to/3sScql0 Link2:  https://www.youtube.com/watch?v=JCfAB0oF2o4</v>
      </c>
    </row>
    <row r="13" spans="1:17" x14ac:dyDescent="0.25">
      <c r="A13" s="8" t="s">
        <v>52</v>
      </c>
      <c r="B13" s="7">
        <f>MIN(G13,J13,M13)</f>
        <v>1.399</v>
      </c>
      <c r="C13" s="6" t="s">
        <v>42</v>
      </c>
      <c r="D13" s="6" t="s">
        <v>43</v>
      </c>
      <c r="E13" s="6" t="s">
        <v>44</v>
      </c>
      <c r="F13" s="6"/>
      <c r="G13" s="5"/>
      <c r="H13" s="6"/>
      <c r="I13" s="6"/>
      <c r="J13" s="5"/>
      <c r="K13" s="4"/>
      <c r="L13" s="6">
        <v>1399</v>
      </c>
      <c r="M13" s="5">
        <f>IF(L13=0,"-",(L13)/1000)</f>
        <v>1.399</v>
      </c>
      <c r="N13" s="4" t="s">
        <v>41</v>
      </c>
      <c r="O13" s="22" t="s">
        <v>114</v>
      </c>
      <c r="P13" s="3" t="s">
        <v>53</v>
      </c>
      <c r="Q13" s="1" t="str">
        <f>IF(A13="","",_xlfn.CONCAT(A13," - ",O13," ",C13," ",D13," ",E13," Link1: ",K13," Link2: ",N13," ",P13))</f>
        <v>Clothes Stand - Seller: MODERNUtilityProducts TNC JB N00010 Three Tier Link1:  Link2: https://fkrtt.it/c_fg0pQ3bFV48X1Rz https://www.youtube.com/watch?v=cM0axZSIZoE</v>
      </c>
    </row>
    <row r="14" spans="1:17" x14ac:dyDescent="0.25">
      <c r="A14" s="8" t="s">
        <v>148</v>
      </c>
      <c r="B14" s="7">
        <f t="shared" ref="B14:B16" si="4">MIN(G14,J14,M14)</f>
        <v>1.5149999999999999</v>
      </c>
      <c r="C14" s="6" t="s">
        <v>135</v>
      </c>
      <c r="D14" s="6" t="s">
        <v>136</v>
      </c>
      <c r="E14" s="6" t="s">
        <v>140</v>
      </c>
      <c r="F14" s="6"/>
      <c r="G14" s="5"/>
      <c r="H14" s="6"/>
      <c r="I14" s="6">
        <v>1515</v>
      </c>
      <c r="J14" s="5">
        <f>IF(I14=0,"-",(I14)/1000)</f>
        <v>1.5149999999999999</v>
      </c>
      <c r="K14" s="4" t="s">
        <v>137</v>
      </c>
      <c r="L14" s="6">
        <v>2059</v>
      </c>
      <c r="M14" s="5">
        <f>IF(L14=0,"-",(L14)/1000)</f>
        <v>2.0590000000000002</v>
      </c>
      <c r="N14" s="4" t="s">
        <v>138</v>
      </c>
      <c r="O14" s="22" t="s">
        <v>142</v>
      </c>
      <c r="P14" s="3" t="s">
        <v>150</v>
      </c>
      <c r="Q14" s="1" t="str">
        <f t="shared" ref="Q14:Q16" si="5">IF(A14="","",_xlfn.CONCAT(A14," - ",O14," ",C14," ",D14," ",E14," Link1: ",K14," Link2: ",N14," ",P14))</f>
        <v>Badminton Racquet - Better Dexteritiy(Controlled Shots) and deceptive shots. Yonex Nanoray Light 9i 77gms, 30lbs Link1: https://amzn.to/49YVPNk Link2: https://fkrtt.it/c_yvXrdPZs1fbJVs4 https://www.youtube.com/watch?v=E_FCkjjjhGw</v>
      </c>
    </row>
    <row r="15" spans="1:17" x14ac:dyDescent="0.25">
      <c r="A15" s="8" t="s">
        <v>148</v>
      </c>
      <c r="B15" s="7">
        <f t="shared" si="4"/>
        <v>2.04</v>
      </c>
      <c r="C15" s="6" t="s">
        <v>135</v>
      </c>
      <c r="D15" s="6" t="s">
        <v>139</v>
      </c>
      <c r="E15" s="6" t="s">
        <v>140</v>
      </c>
      <c r="F15" s="6"/>
      <c r="G15" s="5"/>
      <c r="H15" s="6"/>
      <c r="I15" s="6">
        <v>2040</v>
      </c>
      <c r="J15" s="5">
        <f>IF(I15=0,"-",(I15)/1000)</f>
        <v>2.04</v>
      </c>
      <c r="K15" s="4" t="s">
        <v>141</v>
      </c>
      <c r="L15" s="6"/>
      <c r="M15" s="5"/>
      <c r="N15" s="4"/>
      <c r="O15" s="22" t="s">
        <v>143</v>
      </c>
      <c r="P15" s="3" t="s">
        <v>150</v>
      </c>
      <c r="Q15" s="1" t="str">
        <f t="shared" si="5"/>
        <v>Badminton Racquet - Better for powerful smashes and less controlled. Yonex Nanoray Light 18i 77gms, 30lbs Link1: https://amzn.to/3urM1uH Link2:  https://www.youtube.com/watch?v=E_FCkjjjhGw</v>
      </c>
    </row>
    <row r="16" spans="1:17" x14ac:dyDescent="0.25">
      <c r="A16" s="8" t="s">
        <v>149</v>
      </c>
      <c r="B16" s="7">
        <f t="shared" si="4"/>
        <v>0.46</v>
      </c>
      <c r="C16" s="6" t="s">
        <v>135</v>
      </c>
      <c r="D16" s="6" t="s">
        <v>144</v>
      </c>
      <c r="E16" s="24" t="s">
        <v>146</v>
      </c>
      <c r="F16" s="6"/>
      <c r="G16" s="5"/>
      <c r="H16" s="6"/>
      <c r="I16" s="6">
        <v>460</v>
      </c>
      <c r="J16" s="5">
        <f>IF(I16=0,"-",(I16)/1000)</f>
        <v>0.46</v>
      </c>
      <c r="K16" s="4" t="s">
        <v>145</v>
      </c>
      <c r="L16" s="6"/>
      <c r="M16" s="5"/>
      <c r="N16" s="4"/>
      <c r="O16" s="22" t="s">
        <v>147</v>
      </c>
      <c r="P16" s="3" t="s">
        <v>150</v>
      </c>
      <c r="Q16" s="1" t="str">
        <f t="shared" si="5"/>
        <v>Badminton Shuttle Cork - Lasts long instead of the cheap ones in the market. Yonex Mavis 200i Nylon Pack of 6 (Yellow) Link1: https://amzn.to/3Gklpi8 Link2:  https://www.youtube.com/watch?v=E_FCkjjjhGw</v>
      </c>
    </row>
    <row r="17" spans="1:17" x14ac:dyDescent="0.25">
      <c r="A17" s="8" t="s">
        <v>35</v>
      </c>
      <c r="B17" s="7">
        <f>MIN(G17,J17,M17)</f>
        <v>2.3450000000000002</v>
      </c>
      <c r="C17" s="6" t="s">
        <v>32</v>
      </c>
      <c r="D17" s="6" t="s">
        <v>33</v>
      </c>
      <c r="E17" s="6" t="s">
        <v>34</v>
      </c>
      <c r="F17" s="6"/>
      <c r="G17" s="5" t="str">
        <f>IF(F17=0,"-",(F17)/1000)</f>
        <v>-</v>
      </c>
      <c r="H17" s="6"/>
      <c r="I17" s="6"/>
      <c r="J17" s="5" t="str">
        <f>IF(I17=0,"-",(I17)/1000)</f>
        <v>-</v>
      </c>
      <c r="K17" s="4"/>
      <c r="L17" s="6">
        <v>2345</v>
      </c>
      <c r="M17" s="5">
        <f>IF(L17=0,"-",(L17)/1000)</f>
        <v>2.3450000000000002</v>
      </c>
      <c r="N17" s="4" t="s">
        <v>30</v>
      </c>
      <c r="O17" s="6" t="s">
        <v>115</v>
      </c>
      <c r="P17" s="3" t="s">
        <v>55</v>
      </c>
      <c r="Q17" s="1" t="str">
        <f>IF(A17="","",_xlfn.CONCAT(A17," - ",O17," ",C17," ",D17," ",E17," Link1: ",K17," Link2: ",N17," ",P17))</f>
        <v>Gas Burner - Seller: HELICON Helicon Steel Gas Burner Three Burners Brass Link1:  Link2: https://fkrtt.it/c_kbTMra2FBXnxxGq https://www.youtube.com/watch?v=8XJ-Ffm-5FU</v>
      </c>
    </row>
    <row r="18" spans="1:17" ht="15.75" thickBot="1" x14ac:dyDescent="0.3">
      <c r="J18" s="9"/>
      <c r="K18" s="9"/>
      <c r="L18" s="9"/>
      <c r="M18" s="9"/>
    </row>
    <row r="19" spans="1:17" ht="18.75" x14ac:dyDescent="0.3">
      <c r="A19" s="37" t="s">
        <v>15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1" t="s">
        <v>14</v>
      </c>
    </row>
    <row r="20" spans="1:17" x14ac:dyDescent="0.25">
      <c r="A20" s="8" t="s">
        <v>47</v>
      </c>
      <c r="B20" s="7"/>
      <c r="C20" s="6"/>
      <c r="D20" s="6"/>
      <c r="E20" s="6"/>
      <c r="F20" s="6"/>
      <c r="G20" s="5"/>
      <c r="H20" s="6"/>
      <c r="I20" s="6"/>
      <c r="J20" s="5"/>
      <c r="K20" s="4"/>
      <c r="L20" s="6"/>
      <c r="M20" s="5"/>
      <c r="N20" s="4" t="s">
        <v>46</v>
      </c>
      <c r="O20" s="22" t="s">
        <v>54</v>
      </c>
      <c r="P20" s="10"/>
      <c r="Q20" s="1" t="str">
        <f t="shared" ref="Q20:Q24" si="6">IF(A20="","",_xlfn.CONCAT(A20," - ",O20," ",C20," ",D20," ",E20," Link1: ",K20," Link2: ",N20," ",P20))</f>
        <v xml:space="preserve">Mosquito Racquet - Ordered. Seller: GOOD PRICE STORE    Link1:  Link2: https://fkrtt.it/c_kvcFk0STrnMyL3r </v>
      </c>
    </row>
    <row r="21" spans="1:17" x14ac:dyDescent="0.25">
      <c r="A21" s="8" t="s">
        <v>183</v>
      </c>
      <c r="B21" s="7"/>
      <c r="C21" s="6"/>
      <c r="D21" s="6"/>
      <c r="E21" s="6"/>
      <c r="F21" s="6"/>
      <c r="G21" s="5"/>
      <c r="H21" s="6"/>
      <c r="I21" s="6"/>
      <c r="J21" s="5"/>
      <c r="K21" s="4"/>
      <c r="L21" s="6"/>
      <c r="M21" s="5"/>
      <c r="N21" s="4" t="s">
        <v>184</v>
      </c>
      <c r="O21" s="22" t="s">
        <v>185</v>
      </c>
      <c r="P21" s="10"/>
      <c r="Q21" s="1" t="str">
        <f t="shared" ref="Q21" si="7">IF(A21="","",_xlfn.CONCAT(A21," - ",O21," ",C21," ",D21," ",E21," Link1: ",K21," Link2: ",N21," ",P21))</f>
        <v xml:space="preserve">Chair - Have an exact replica that I got from offline market. Looks the same    Link1:  Link2: https://amzn.to/3GQeAVJ </v>
      </c>
    </row>
    <row r="22" spans="1:17" x14ac:dyDescent="0.25">
      <c r="A22" s="8" t="s">
        <v>182</v>
      </c>
      <c r="B22" s="7"/>
      <c r="C22" s="6"/>
      <c r="D22" s="6"/>
      <c r="E22" s="6"/>
      <c r="F22" s="6"/>
      <c r="G22" s="5"/>
      <c r="H22" s="6"/>
      <c r="I22" s="6"/>
      <c r="J22" s="5"/>
      <c r="K22" s="4"/>
      <c r="L22" s="6"/>
      <c r="M22" s="5"/>
      <c r="N22" s="4" t="s">
        <v>181</v>
      </c>
      <c r="O22" s="22"/>
      <c r="P22" s="10"/>
      <c r="Q22" s="1" t="str">
        <f t="shared" si="6"/>
        <v xml:space="preserve">3D Cyan Glass -     Link1:  Link2: https://amzn.to/471iDJA </v>
      </c>
    </row>
    <row r="23" spans="1:17" x14ac:dyDescent="0.25">
      <c r="A23" s="8" t="s">
        <v>50</v>
      </c>
      <c r="B23" s="7"/>
      <c r="C23" s="6"/>
      <c r="D23" s="6"/>
      <c r="E23" s="6"/>
      <c r="F23" s="6"/>
      <c r="G23" s="5"/>
      <c r="H23" s="6"/>
      <c r="I23" s="6"/>
      <c r="J23" s="5"/>
      <c r="K23" s="4"/>
      <c r="L23" s="6"/>
      <c r="M23" s="5"/>
      <c r="N23" s="4" t="s">
        <v>48</v>
      </c>
      <c r="O23" s="22"/>
      <c r="P23" s="10"/>
      <c r="Q23" s="1" t="str">
        <f t="shared" si="6"/>
        <v xml:space="preserve">Mi Band 5&amp;6 Strap -     Link1:  Link2: https://fkrtt.it/c_P7WZvs0b9sfGjNW </v>
      </c>
    </row>
    <row r="24" spans="1:17" x14ac:dyDescent="0.25">
      <c r="A24" s="8" t="s">
        <v>51</v>
      </c>
      <c r="B24" s="7"/>
      <c r="C24" s="6"/>
      <c r="D24" s="6"/>
      <c r="E24" s="6"/>
      <c r="F24" s="6"/>
      <c r="G24" s="5"/>
      <c r="H24" s="6"/>
      <c r="I24" s="6"/>
      <c r="J24" s="5"/>
      <c r="K24" s="4"/>
      <c r="L24" s="6"/>
      <c r="M24" s="5"/>
      <c r="N24" s="4" t="s">
        <v>49</v>
      </c>
      <c r="O24" s="22"/>
      <c r="P24" s="10"/>
      <c r="Q24" s="1" t="str">
        <f t="shared" si="6"/>
        <v xml:space="preserve">10m aux cable -     Link1:  Link2: https://fkrtt.it/c_H6N4hG8FLcS5Kmp </v>
      </c>
    </row>
    <row r="25" spans="1:17" ht="15.75" thickBot="1" x14ac:dyDescent="0.3">
      <c r="H25" s="9"/>
      <c r="I25" s="9"/>
      <c r="J25" s="9"/>
      <c r="K25" s="9"/>
      <c r="L25" s="9"/>
      <c r="M25" s="9"/>
      <c r="N25" s="9"/>
      <c r="P25" s="9"/>
      <c r="Q25" s="1" t="str">
        <f>IF(A25="","",_xlfn.CONCAT(A25," - ",O25," ",C25," ",D25," ",E25," A: ",K25," F: ",N25," ",P25))</f>
        <v/>
      </c>
    </row>
    <row r="26" spans="1:17" ht="21" x14ac:dyDescent="0.35">
      <c r="A26" s="40" t="s">
        <v>13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2"/>
      <c r="Q26" s="1" t="s">
        <v>12</v>
      </c>
    </row>
    <row r="27" spans="1:17" x14ac:dyDescent="0.25">
      <c r="A27" s="8" t="s">
        <v>148</v>
      </c>
      <c r="B27" s="7">
        <f t="shared" ref="B27:B30" si="8">MIN(G27,J27,M27)</f>
        <v>0</v>
      </c>
      <c r="C27" s="6" t="s">
        <v>151</v>
      </c>
      <c r="D27" s="25" t="s">
        <v>154</v>
      </c>
      <c r="E27" s="25"/>
      <c r="F27" s="25"/>
      <c r="G27" s="26"/>
      <c r="H27" s="27"/>
      <c r="I27" s="25"/>
      <c r="J27" s="26"/>
      <c r="K27" s="27"/>
      <c r="L27" s="27"/>
      <c r="M27" s="27"/>
      <c r="N27" s="27"/>
      <c r="O27" s="22" t="s">
        <v>152</v>
      </c>
      <c r="P27" s="3"/>
      <c r="Q27" s="1" t="str">
        <f t="shared" ref="Q27:Q28" si="9">IF(A27="","",_xlfn.CONCAT(A27," - ",O27," ",C27," ",D27," ",E27," A: ",K27," F: ",N27," ",P27))</f>
        <v xml:space="preserve">Badminton Racquet - Broke after a few smashes in the past. Never experiemented again. Cosco All  A:  F:  </v>
      </c>
    </row>
    <row r="28" spans="1:17" x14ac:dyDescent="0.25">
      <c r="A28" s="8" t="s">
        <v>149</v>
      </c>
      <c r="B28" s="7">
        <f t="shared" si="8"/>
        <v>0</v>
      </c>
      <c r="C28" s="6" t="s">
        <v>151</v>
      </c>
      <c r="D28" s="25" t="s">
        <v>154</v>
      </c>
      <c r="E28" s="25"/>
      <c r="F28" s="25"/>
      <c r="G28" s="26"/>
      <c r="H28" s="27"/>
      <c r="I28" s="25"/>
      <c r="J28" s="26"/>
      <c r="K28" s="27"/>
      <c r="L28" s="27"/>
      <c r="M28" s="27"/>
      <c r="N28" s="27"/>
      <c r="O28" s="22" t="s">
        <v>153</v>
      </c>
      <c r="P28" s="3"/>
      <c r="Q28" s="1" t="str">
        <f t="shared" si="9"/>
        <v xml:space="preserve">Badminton Shuttle Cork - Didn't last two days in the past. Never experiemented again. Cosco All  A:  F:  </v>
      </c>
    </row>
    <row r="29" spans="1:17" x14ac:dyDescent="0.25">
      <c r="A29" s="8" t="s">
        <v>126</v>
      </c>
      <c r="B29" s="7">
        <f>MIN(G29,J29,M29)</f>
        <v>0.48799999999999999</v>
      </c>
      <c r="C29" s="6"/>
      <c r="D29" s="6"/>
      <c r="E29" s="6"/>
      <c r="F29" s="6"/>
      <c r="G29" s="5" t="str">
        <f>IF(F29=0,"-",(F29)/1000)</f>
        <v>-</v>
      </c>
      <c r="H29" s="4"/>
      <c r="I29" s="6">
        <v>488</v>
      </c>
      <c r="J29" s="5">
        <f>IF(I29=0,"-",(I29)/1000)</f>
        <v>0.48799999999999999</v>
      </c>
      <c r="K29" s="4" t="s">
        <v>128</v>
      </c>
      <c r="L29" s="4"/>
      <c r="M29" s="4"/>
      <c r="N29" s="4"/>
      <c r="O29" s="22" t="s">
        <v>127</v>
      </c>
      <c r="P29" s="3"/>
      <c r="Q29" s="1" t="str">
        <f>IF(A29="","",_xlfn.CONCAT(A29," - ",O29," ",C29," ",D29," ",E29," A: ",K29," F: ",N29," ",P29))</f>
        <v xml:space="preserve">Chocolate - What a scam    A: https://amzn.to/40URAhs F:  </v>
      </c>
    </row>
    <row r="30" spans="1:17" x14ac:dyDescent="0.25">
      <c r="A30" s="8" t="s">
        <v>103</v>
      </c>
      <c r="B30" s="7">
        <f t="shared" si="8"/>
        <v>0.19900000000000001</v>
      </c>
      <c r="C30" s="6"/>
      <c r="D30" s="6"/>
      <c r="E30" s="6"/>
      <c r="F30" s="6"/>
      <c r="G30" s="5" t="str">
        <f>IF(F30=0,"-",(F30)/1000)</f>
        <v>-</v>
      </c>
      <c r="H30" s="4"/>
      <c r="I30" s="6"/>
      <c r="J30" s="5" t="str">
        <f>IF(I30=0,"-",(I30)/1000)</f>
        <v>-</v>
      </c>
      <c r="K30" s="4"/>
      <c r="L30" s="6">
        <v>199</v>
      </c>
      <c r="M30" s="5">
        <f>IF(L30=0,"-",(L30)/1000)</f>
        <v>0.19900000000000001</v>
      </c>
      <c r="N30" s="4" t="s">
        <v>104</v>
      </c>
      <c r="O30" s="22" t="s">
        <v>105</v>
      </c>
      <c r="P30" s="3" t="s">
        <v>106</v>
      </c>
      <c r="Q30" s="1" t="str">
        <f>IF(A30="","",_xlfn.CONCAT(A30," - ",O30," ",C30," ",D30," ",E30," A: ",K30," F: ",N30," ",P30))</f>
        <v>Drawing Board - Broke Down in a month    A:  F: https://fkrtt.it/c_Kc6Q3zskYtbPKjL https://www.youtube.com/watch?v=tTNnKxwsNxE</v>
      </c>
    </row>
    <row r="31" spans="1:17" x14ac:dyDescent="0.25">
      <c r="Q31"/>
    </row>
    <row r="32" spans="1:17" x14ac:dyDescent="0.25">
      <c r="Q32" t="s">
        <v>11</v>
      </c>
    </row>
    <row r="33" spans="17:17" x14ac:dyDescent="0.25">
      <c r="Q33" t="s">
        <v>10</v>
      </c>
    </row>
    <row r="34" spans="17:17" x14ac:dyDescent="0.25">
      <c r="Q34" s="1" t="s">
        <v>9</v>
      </c>
    </row>
    <row r="35" spans="17:17" x14ac:dyDescent="0.25">
      <c r="Q35" s="1" t="s">
        <v>8</v>
      </c>
    </row>
    <row r="36" spans="17:17" x14ac:dyDescent="0.25">
      <c r="Q36" s="1" t="s">
        <v>7</v>
      </c>
    </row>
    <row r="37" spans="17:17" x14ac:dyDescent="0.25">
      <c r="Q37" s="1" t="s">
        <v>6</v>
      </c>
    </row>
    <row r="38" spans="17:17" x14ac:dyDescent="0.25">
      <c r="Q38" s="1" t="s">
        <v>5</v>
      </c>
    </row>
    <row r="39" spans="17:17" x14ac:dyDescent="0.25">
      <c r="Q39" s="1" t="s">
        <v>4</v>
      </c>
    </row>
    <row r="40" spans="17:17" x14ac:dyDescent="0.25">
      <c r="Q40" t="s">
        <v>3</v>
      </c>
    </row>
    <row r="41" spans="17:17" x14ac:dyDescent="0.25">
      <c r="Q41" t="s">
        <v>2</v>
      </c>
    </row>
    <row r="42" spans="17:17" x14ac:dyDescent="0.25">
      <c r="Q42" s="1" t="s">
        <v>1</v>
      </c>
    </row>
    <row r="43" spans="17:17" x14ac:dyDescent="0.25">
      <c r="Q43" s="1" t="s">
        <v>0</v>
      </c>
    </row>
    <row r="58" spans="17:17" x14ac:dyDescent="0.25">
      <c r="Q58" s="2"/>
    </row>
  </sheetData>
  <mergeCells count="5">
    <mergeCell ref="I1:K1"/>
    <mergeCell ref="L1:N1"/>
    <mergeCell ref="A3:P3"/>
    <mergeCell ref="A19:P19"/>
    <mergeCell ref="A26:P26"/>
  </mergeCells>
  <conditionalFormatting sqref="B27:B30 B4:B17 B20:B2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{DBEE6072-80E0-4F18-AEE4-6930D7E40DB5}</x14:id>
        </ext>
      </extLst>
    </cfRule>
  </conditionalFormatting>
  <hyperlinks>
    <hyperlink ref="N17" r:id="rId1" xr:uid="{C7893AC6-8CB5-4116-9F5F-ECB9910C659E}"/>
    <hyperlink ref="N4" r:id="rId2" xr:uid="{865DD919-A2CF-4C4D-AB2A-094581AC46D7}"/>
    <hyperlink ref="N13" r:id="rId3" xr:uid="{A0E7ECB8-DFA2-4B19-B9C7-E0A587078AE0}"/>
    <hyperlink ref="P4" r:id="rId4" xr:uid="{A471BB49-6E1F-4421-8255-FA83C4F4E67E}"/>
    <hyperlink ref="N20" r:id="rId5" xr:uid="{E1A7A16E-7324-466E-8176-904B0597F0D3}"/>
    <hyperlink ref="N23" r:id="rId6" xr:uid="{18ED5D66-3914-4533-86A1-AB72A9288D52}"/>
    <hyperlink ref="N24" r:id="rId7" xr:uid="{5B9AD1AB-E3B0-4EFA-985C-57C48D831A69}"/>
    <hyperlink ref="P13" r:id="rId8" xr:uid="{49DC42C9-A1A4-409E-84AB-330B1E37AA71}"/>
    <hyperlink ref="P17" r:id="rId9" xr:uid="{ACCBE32E-F6FF-4594-950A-73CB04896C67}"/>
    <hyperlink ref="N30" r:id="rId10" xr:uid="{AF799A8F-8A33-400D-BCF8-1C072EA774B7}"/>
    <hyperlink ref="P30" r:id="rId11" xr:uid="{00CFDC33-FE8A-460B-935C-6CDF56CA68AB}"/>
    <hyperlink ref="N8" r:id="rId12" xr:uid="{CEB0C863-5BEA-4A7C-8786-A4038E884B04}"/>
    <hyperlink ref="K8" r:id="rId13" xr:uid="{D13708EF-7543-40ED-940E-198C339C128F}"/>
    <hyperlink ref="P8" r:id="rId14" xr:uid="{C1C1ADB7-4818-4A10-AE7D-CF947C7E4174}"/>
    <hyperlink ref="K5" r:id="rId15" xr:uid="{3AF1BE36-E274-4A45-A39C-C072B0A67315}"/>
    <hyperlink ref="P5" r:id="rId16" xr:uid="{0DBAA3A3-623C-4923-851A-6DAE3071D3A1}"/>
    <hyperlink ref="H5" r:id="rId17" xr:uid="{D9AACADC-A57E-47C2-8C74-A9A6F785B4BF}"/>
    <hyperlink ref="K29" r:id="rId18" xr:uid="{5CE0C0F0-53D6-4E4F-9ECA-7ABEA5ACB0CF}"/>
    <hyperlink ref="K12" r:id="rId19" xr:uid="{214DD74D-D977-4FEC-B3B1-FB8243804C2F}"/>
    <hyperlink ref="P12" r:id="rId20" xr:uid="{19391CC8-F3D1-424F-9325-39BC084C0132}"/>
    <hyperlink ref="K14" r:id="rId21" xr:uid="{A9320B3E-BED3-4186-8633-ABA30D7DC355}"/>
    <hyperlink ref="N14" r:id="rId22" xr:uid="{8A348F38-E32C-4BA9-BF6E-8C40E1A72C23}"/>
    <hyperlink ref="K15" r:id="rId23" xr:uid="{19A1392F-5731-4664-AD51-CA72D61C76E4}"/>
    <hyperlink ref="K16" r:id="rId24" xr:uid="{74F0C277-D8A3-4616-A586-75767284D079}"/>
    <hyperlink ref="P14" r:id="rId25" xr:uid="{B03E1DE0-91B2-4B31-944A-1F940657C881}"/>
    <hyperlink ref="P15:P16" r:id="rId26" display="https://www.youtube.com/watch?v=E_FCkjjjhGw" xr:uid="{2108A61E-6034-49EA-8232-76392DA2AD00}"/>
    <hyperlink ref="N11" r:id="rId27" xr:uid="{9F637B4A-3061-45C4-94C7-8EAF067B2EAB}"/>
    <hyperlink ref="K9" r:id="rId28" xr:uid="{DB735C0A-AAAA-4680-9DCE-FCD086B0603F}"/>
    <hyperlink ref="K10" r:id="rId29" xr:uid="{8A5849B6-8FF2-4008-B837-C5E0BC642B9D}"/>
    <hyperlink ref="P9" r:id="rId30" xr:uid="{533F614C-8337-4B4F-B604-6BEF9FCD44AD}"/>
    <hyperlink ref="P10" r:id="rId31" xr:uid="{1656F5CD-9088-42DB-B832-36F84956DA1E}"/>
    <hyperlink ref="K7" r:id="rId32" xr:uid="{D077ED47-6E64-48A1-AB4F-BD1F4DA21EF6}"/>
    <hyperlink ref="P7" r:id="rId33" xr:uid="{6DBC9EA8-49B5-4F16-9FA8-DC816B437D11}"/>
    <hyperlink ref="K6" r:id="rId34" xr:uid="{F221AB0A-3727-41C6-A389-FF9162363B4D}"/>
    <hyperlink ref="N22" r:id="rId35" xr:uid="{9B11D63B-8358-4A18-A52B-0E52F99CE6DC}"/>
    <hyperlink ref="N21" r:id="rId36" xr:uid="{B3978378-A0F0-47CA-9C28-1EE53B33EC84}"/>
  </hyperlinks>
  <pageMargins left="0.7" right="0.7" top="0.75" bottom="0.75" header="0.3" footer="0.3"/>
  <pageSetup paperSize="9" scale="61" fitToHeight="0" orientation="landscape" horizontalDpi="4294967293" r:id="rId3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EE6072-80E0-4F18-AEE4-6930D7E40DB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B27:B30 B4:B17 B20:B24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9B8E-BF15-458A-A428-5B4F623A681C}">
  <dimension ref="A1:B82"/>
  <sheetViews>
    <sheetView zoomScale="235" zoomScaleNormal="235" workbookViewId="0">
      <selection activeCell="A83" sqref="A83"/>
    </sheetView>
  </sheetViews>
  <sheetFormatPr defaultRowHeight="15" x14ac:dyDescent="0.25"/>
  <cols>
    <col min="1" max="1" width="62.140625" customWidth="1"/>
  </cols>
  <sheetData>
    <row r="1" spans="1:2" x14ac:dyDescent="0.25">
      <c r="A1" t="s">
        <v>56</v>
      </c>
    </row>
    <row r="2" spans="1:2" x14ac:dyDescent="0.25">
      <c r="A2" t="s">
        <v>57</v>
      </c>
    </row>
    <row r="3" spans="1:2" x14ac:dyDescent="0.25">
      <c r="A3" t="s">
        <v>58</v>
      </c>
    </row>
    <row r="4" spans="1:2" x14ac:dyDescent="0.25">
      <c r="A4" s="23" t="s">
        <v>60</v>
      </c>
      <c r="B4" t="s">
        <v>59</v>
      </c>
    </row>
    <row r="5" spans="1:2" x14ac:dyDescent="0.25">
      <c r="A5" t="s">
        <v>61</v>
      </c>
    </row>
    <row r="6" spans="1:2" x14ac:dyDescent="0.25">
      <c r="A6" t="s">
        <v>62</v>
      </c>
    </row>
    <row r="7" spans="1:2" x14ac:dyDescent="0.25">
      <c r="A7" t="s">
        <v>63</v>
      </c>
    </row>
    <row r="8" spans="1:2" x14ac:dyDescent="0.25">
      <c r="A8" t="s">
        <v>64</v>
      </c>
    </row>
    <row r="9" spans="1:2" x14ac:dyDescent="0.25">
      <c r="A9" t="s">
        <v>65</v>
      </c>
    </row>
    <row r="10" spans="1:2" x14ac:dyDescent="0.25">
      <c r="A10" t="s">
        <v>66</v>
      </c>
    </row>
    <row r="11" spans="1:2" x14ac:dyDescent="0.25">
      <c r="A11" t="s">
        <v>67</v>
      </c>
    </row>
    <row r="12" spans="1:2" x14ac:dyDescent="0.25">
      <c r="A12" t="s">
        <v>68</v>
      </c>
    </row>
    <row r="13" spans="1:2" x14ac:dyDescent="0.25">
      <c r="A13" t="s">
        <v>69</v>
      </c>
    </row>
    <row r="14" spans="1:2" x14ac:dyDescent="0.25">
      <c r="A14" t="s">
        <v>70</v>
      </c>
    </row>
    <row r="15" spans="1:2" x14ac:dyDescent="0.25">
      <c r="A15" t="s">
        <v>71</v>
      </c>
    </row>
    <row r="16" spans="1:2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  <row r="42" spans="1:1" x14ac:dyDescent="0.25">
      <c r="A42" t="s">
        <v>97</v>
      </c>
    </row>
    <row r="43" spans="1:1" x14ac:dyDescent="0.25">
      <c r="A43" t="s">
        <v>98</v>
      </c>
    </row>
    <row r="44" spans="1:1" x14ac:dyDescent="0.25">
      <c r="A44" t="s">
        <v>99</v>
      </c>
    </row>
    <row r="45" spans="1:1" x14ac:dyDescent="0.25">
      <c r="A45" t="s">
        <v>100</v>
      </c>
    </row>
    <row r="46" spans="1:1" x14ac:dyDescent="0.25">
      <c r="A46" t="s">
        <v>101</v>
      </c>
    </row>
    <row r="47" spans="1:1" x14ac:dyDescent="0.25">
      <c r="A47" t="s">
        <v>101</v>
      </c>
    </row>
    <row r="48" spans="1:1" x14ac:dyDescent="0.25">
      <c r="A48" t="s">
        <v>75</v>
      </c>
    </row>
    <row r="49" spans="1:1" x14ac:dyDescent="0.25">
      <c r="A49" t="s">
        <v>76</v>
      </c>
    </row>
    <row r="50" spans="1:1" x14ac:dyDescent="0.25">
      <c r="A50" t="s">
        <v>78</v>
      </c>
    </row>
    <row r="51" spans="1:1" x14ac:dyDescent="0.25">
      <c r="A51" t="s">
        <v>79</v>
      </c>
    </row>
    <row r="52" spans="1:1" x14ac:dyDescent="0.25">
      <c r="A52" t="s">
        <v>80</v>
      </c>
    </row>
    <row r="53" spans="1:1" x14ac:dyDescent="0.25">
      <c r="A53" t="s">
        <v>81</v>
      </c>
    </row>
    <row r="54" spans="1:1" x14ac:dyDescent="0.25">
      <c r="A54" t="s">
        <v>82</v>
      </c>
    </row>
    <row r="55" spans="1:1" x14ac:dyDescent="0.25">
      <c r="A55" t="s">
        <v>83</v>
      </c>
    </row>
    <row r="56" spans="1:1" x14ac:dyDescent="0.25">
      <c r="A56" t="s">
        <v>85</v>
      </c>
    </row>
    <row r="57" spans="1:1" x14ac:dyDescent="0.25">
      <c r="A57" t="s">
        <v>87</v>
      </c>
    </row>
    <row r="58" spans="1:1" x14ac:dyDescent="0.25">
      <c r="A58" t="s">
        <v>88</v>
      </c>
    </row>
    <row r="59" spans="1:1" x14ac:dyDescent="0.25">
      <c r="A59" t="s">
        <v>89</v>
      </c>
    </row>
    <row r="60" spans="1:1" x14ac:dyDescent="0.25">
      <c r="A60" t="s">
        <v>90</v>
      </c>
    </row>
    <row r="61" spans="1:1" x14ac:dyDescent="0.25">
      <c r="A61" t="s">
        <v>91</v>
      </c>
    </row>
    <row r="62" spans="1:1" x14ac:dyDescent="0.25">
      <c r="A62" t="s">
        <v>93</v>
      </c>
    </row>
    <row r="63" spans="1:1" x14ac:dyDescent="0.25">
      <c r="A63" t="s">
        <v>94</v>
      </c>
    </row>
    <row r="64" spans="1:1" x14ac:dyDescent="0.25">
      <c r="A64" t="s">
        <v>95</v>
      </c>
    </row>
    <row r="65" spans="1:2" x14ac:dyDescent="0.25">
      <c r="A65" t="s">
        <v>96</v>
      </c>
    </row>
    <row r="66" spans="1:2" x14ac:dyDescent="0.25">
      <c r="A66" t="s">
        <v>97</v>
      </c>
    </row>
    <row r="67" spans="1:2" x14ac:dyDescent="0.25">
      <c r="A67" t="s">
        <v>98</v>
      </c>
    </row>
    <row r="68" spans="1:2" x14ac:dyDescent="0.25">
      <c r="A68" t="s">
        <v>99</v>
      </c>
    </row>
    <row r="69" spans="1:2" x14ac:dyDescent="0.25">
      <c r="A69" t="s">
        <v>100</v>
      </c>
    </row>
    <row r="70" spans="1:2" x14ac:dyDescent="0.25">
      <c r="A70" t="s">
        <v>101</v>
      </c>
    </row>
    <row r="71" spans="1:2" x14ac:dyDescent="0.25">
      <c r="A71" t="s">
        <v>102</v>
      </c>
    </row>
    <row r="73" spans="1:2" x14ac:dyDescent="0.25">
      <c r="A73" t="s">
        <v>155</v>
      </c>
    </row>
    <row r="74" spans="1:2" x14ac:dyDescent="0.25">
      <c r="A74" t="s">
        <v>156</v>
      </c>
    </row>
    <row r="75" spans="1:2" x14ac:dyDescent="0.25">
      <c r="A75" t="s">
        <v>157</v>
      </c>
      <c r="B75" t="s">
        <v>158</v>
      </c>
    </row>
    <row r="76" spans="1:2" x14ac:dyDescent="0.25">
      <c r="A76" t="s">
        <v>159</v>
      </c>
    </row>
    <row r="77" spans="1:2" x14ac:dyDescent="0.25">
      <c r="A77" t="s">
        <v>160</v>
      </c>
    </row>
    <row r="78" spans="1:2" x14ac:dyDescent="0.25">
      <c r="A78" t="s">
        <v>161</v>
      </c>
    </row>
    <row r="79" spans="1:2" x14ac:dyDescent="0.25">
      <c r="A79" t="s">
        <v>162</v>
      </c>
    </row>
    <row r="80" spans="1:2" x14ac:dyDescent="0.25">
      <c r="A80" t="s">
        <v>163</v>
      </c>
    </row>
    <row r="81" spans="1:1" x14ac:dyDescent="0.25">
      <c r="A81" t="s">
        <v>94</v>
      </c>
    </row>
    <row r="82" spans="1:1" x14ac:dyDescent="0.25">
      <c r="A8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TODO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Surabhi .</dc:creator>
  <cp:lastModifiedBy>Surabhi .</cp:lastModifiedBy>
  <cp:lastPrinted>2023-12-17T08:21:10Z</cp:lastPrinted>
  <dcterms:created xsi:type="dcterms:W3CDTF">2023-11-10T10:59:45Z</dcterms:created>
  <dcterms:modified xsi:type="dcterms:W3CDTF">2023-12-25T18:52:42Z</dcterms:modified>
</cp:coreProperties>
</file>